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60"/>
  </bookViews>
  <sheets>
    <sheet name="Sayf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G22" i="1" l="1"/>
  <c r="G18" i="1"/>
  <c r="G19" i="1" s="1"/>
  <c r="G20" i="1" s="1"/>
  <c r="C22" i="1"/>
  <c r="C18" i="1"/>
  <c r="C19" i="1" s="1"/>
  <c r="C20" i="1" s="1"/>
  <c r="C13" i="1"/>
  <c r="C12" i="1"/>
  <c r="C21" i="1" l="1"/>
  <c r="C23" i="1" s="1"/>
  <c r="G21" i="1"/>
  <c r="G23" i="1" s="1"/>
</calcChain>
</file>

<file path=xl/sharedStrings.xml><?xml version="1.0" encoding="utf-8"?>
<sst xmlns="http://schemas.openxmlformats.org/spreadsheetml/2006/main" count="40" uniqueCount="27">
  <si>
    <t>TL BORÇ VERME FAİZİ</t>
  </si>
  <si>
    <t>TL BORÇ ALMA FAİZİ</t>
  </si>
  <si>
    <t>$  BORÇ ALMA FAİZİ</t>
  </si>
  <si>
    <t>$  BORÇ VERME FAİZİ</t>
  </si>
  <si>
    <t>FORWARD ALIŞ KURU</t>
  </si>
  <si>
    <t>FORWARD SATIŞ KURU</t>
  </si>
  <si>
    <t>Döviz Borçlanma</t>
  </si>
  <si>
    <t>Döviz satma</t>
  </si>
  <si>
    <t>Döviz Satın Alma</t>
  </si>
  <si>
    <t>$</t>
  </si>
  <si>
    <t>TL</t>
  </si>
  <si>
    <t>Döviz Borcu Kapatma</t>
  </si>
  <si>
    <t>BANKANIN  İŞLEMİ</t>
  </si>
  <si>
    <t>Forward Alış</t>
  </si>
  <si>
    <t>Kar/Zarar</t>
  </si>
  <si>
    <t>Forward Satış</t>
  </si>
  <si>
    <t>TL Borçlanma</t>
  </si>
  <si>
    <t>Döviz Alma</t>
  </si>
  <si>
    <t>TL Kredi Verme</t>
  </si>
  <si>
    <t>TL Kredi Dönüş</t>
  </si>
  <si>
    <t>Döviz Kredi Verme</t>
  </si>
  <si>
    <t>Döviz Kredi Dönüş</t>
  </si>
  <si>
    <t>Döviz Satış</t>
  </si>
  <si>
    <t>TL Borç Kapatma</t>
  </si>
  <si>
    <t>SPOT $ ALIŞ KURU</t>
  </si>
  <si>
    <t>SPOT $ SATIŞ KURU</t>
  </si>
  <si>
    <t>VERİLER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</si>
</sst>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5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164" fontId="1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5"/>
  <sheetViews>
    <sheetView tabSelected="1" workbookViewId="0">
      <selection activeCell="C13" sqref="C13"/>
    </sheetView>
  </sheetViews>
  <sheetFormatPr defaultRowHeight="15" x14ac:dyDescent="0.25"/>
  <cols>
    <col min="1" max="1" width="4.7109375" customWidth="1"/>
    <col min="2" max="2" width="22.28515625" customWidth="1"/>
    <col min="4" max="4" width="4.42578125" customWidth="1"/>
    <col min="5" max="5" width="4.85546875" customWidth="1"/>
    <col min="6" max="6" width="18" customWidth="1"/>
    <col min="7" max="7" width="8.42578125" customWidth="1"/>
    <col min="8" max="8" width="5.42578125" customWidth="1"/>
    <col min="9" max="9" width="17.7109375" customWidth="1"/>
    <col min="11" max="11" width="6" customWidth="1"/>
  </cols>
  <sheetData>
    <row r="2" spans="2:7" ht="15.75" x14ac:dyDescent="0.25">
      <c r="B2" s="7" t="s">
        <v>26</v>
      </c>
    </row>
    <row r="3" spans="2:7" x14ac:dyDescent="0.25">
      <c r="B3" t="s">
        <v>24</v>
      </c>
      <c r="C3" s="1">
        <v>3.7</v>
      </c>
    </row>
    <row r="4" spans="2:7" x14ac:dyDescent="0.25">
      <c r="B4" t="s">
        <v>25</v>
      </c>
      <c r="C4" s="1">
        <f>C3*1.0018</f>
        <v>3.7066600000000003</v>
      </c>
    </row>
    <row r="5" spans="2:7" ht="14.25" customHeight="1" x14ac:dyDescent="0.25">
      <c r="C5" s="1"/>
    </row>
    <row r="6" spans="2:7" x14ac:dyDescent="0.25">
      <c r="B6" t="s">
        <v>0</v>
      </c>
      <c r="C6" s="1">
        <v>0.14000000000000001</v>
      </c>
    </row>
    <row r="7" spans="2:7" x14ac:dyDescent="0.25">
      <c r="B7" t="s">
        <v>1</v>
      </c>
      <c r="C7" s="1">
        <v>0.14699999999999999</v>
      </c>
    </row>
    <row r="8" spans="2:7" ht="15.75" customHeight="1" x14ac:dyDescent="0.25">
      <c r="C8" s="1"/>
    </row>
    <row r="9" spans="2:7" x14ac:dyDescent="0.25">
      <c r="B9" t="s">
        <v>3</v>
      </c>
      <c r="C9" s="1">
        <v>5.8000000000000003E-2</v>
      </c>
    </row>
    <row r="10" spans="2:7" x14ac:dyDescent="0.25">
      <c r="B10" t="s">
        <v>2</v>
      </c>
      <c r="C10" s="1">
        <v>0.06</v>
      </c>
    </row>
    <row r="12" spans="2:7" x14ac:dyDescent="0.25">
      <c r="B12" s="5" t="s">
        <v>4</v>
      </c>
      <c r="C12" s="6">
        <f>C3*((1+C6*(31/360))/(1+C10*(31/360)))</f>
        <v>3.7253578732106329</v>
      </c>
    </row>
    <row r="13" spans="2:7" x14ac:dyDescent="0.25">
      <c r="B13" s="5" t="s">
        <v>5</v>
      </c>
      <c r="C13" s="6">
        <f>C4*((1+C7*(31/360))/(1+C9*(31/360)))</f>
        <v>3.7349262561429311</v>
      </c>
    </row>
    <row r="15" spans="2:7" ht="18.75" x14ac:dyDescent="0.3">
      <c r="B15" s="3" t="s">
        <v>12</v>
      </c>
    </row>
    <row r="16" spans="2:7" ht="18.75" x14ac:dyDescent="0.3">
      <c r="B16" s="4" t="s">
        <v>13</v>
      </c>
      <c r="F16" s="4" t="s">
        <v>15</v>
      </c>
      <c r="G16" s="1"/>
    </row>
    <row r="17" spans="2:8" x14ac:dyDescent="0.25">
      <c r="B17" t="s">
        <v>6</v>
      </c>
      <c r="C17" s="1">
        <v>1</v>
      </c>
      <c r="D17" s="2" t="s">
        <v>9</v>
      </c>
      <c r="E17" s="2"/>
      <c r="F17" t="s">
        <v>16</v>
      </c>
      <c r="G17" s="1">
        <v>1</v>
      </c>
      <c r="H17" s="2" t="s">
        <v>10</v>
      </c>
    </row>
    <row r="18" spans="2:8" x14ac:dyDescent="0.25">
      <c r="B18" t="s">
        <v>7</v>
      </c>
      <c r="C18" s="1">
        <f>C17*C3</f>
        <v>3.7</v>
      </c>
      <c r="D18" s="2" t="s">
        <v>10</v>
      </c>
      <c r="E18" s="2"/>
      <c r="F18" t="s">
        <v>17</v>
      </c>
      <c r="G18" s="1">
        <f>G17/C4</f>
        <v>0.26978465788607531</v>
      </c>
      <c r="H18" s="2" t="s">
        <v>9</v>
      </c>
    </row>
    <row r="19" spans="2:8" x14ac:dyDescent="0.25">
      <c r="B19" t="s">
        <v>18</v>
      </c>
      <c r="C19" s="1">
        <f>C18</f>
        <v>3.7</v>
      </c>
      <c r="D19" s="2" t="s">
        <v>10</v>
      </c>
      <c r="E19" s="2"/>
      <c r="F19" t="s">
        <v>20</v>
      </c>
      <c r="G19" s="1">
        <f>G18</f>
        <v>0.26978465788607531</v>
      </c>
      <c r="H19" s="2" t="s">
        <v>9</v>
      </c>
    </row>
    <row r="20" spans="2:8" x14ac:dyDescent="0.25">
      <c r="B20" t="s">
        <v>19</v>
      </c>
      <c r="C20" s="1">
        <f>C19*(1+C6*(31/360))</f>
        <v>3.7446055555555553</v>
      </c>
      <c r="D20" s="2" t="s">
        <v>10</v>
      </c>
      <c r="E20" s="2"/>
      <c r="F20" t="s">
        <v>21</v>
      </c>
      <c r="G20" s="1">
        <f>G19*(1+C9*(31/360))</f>
        <v>0.27113208237185077</v>
      </c>
      <c r="H20" s="2" t="s">
        <v>9</v>
      </c>
    </row>
    <row r="21" spans="2:8" x14ac:dyDescent="0.25">
      <c r="B21" t="s">
        <v>8</v>
      </c>
      <c r="C21" s="1">
        <f>C20/C12</f>
        <v>1.0051666666666668</v>
      </c>
      <c r="D21" s="2" t="s">
        <v>9</v>
      </c>
      <c r="E21" s="2"/>
      <c r="F21" t="s">
        <v>22</v>
      </c>
      <c r="G21" s="1">
        <f>G20*C13</f>
        <v>1.0126583333333334</v>
      </c>
      <c r="H21" s="2" t="s">
        <v>10</v>
      </c>
    </row>
    <row r="22" spans="2:8" x14ac:dyDescent="0.25">
      <c r="B22" t="s">
        <v>11</v>
      </c>
      <c r="C22" s="1">
        <f>C17*(1+C10*(31/360))</f>
        <v>1.0051666666666668</v>
      </c>
      <c r="D22" s="2" t="s">
        <v>9</v>
      </c>
      <c r="E22" s="2"/>
      <c r="F22" t="s">
        <v>23</v>
      </c>
      <c r="G22" s="1">
        <f>G17*(1+C7*(31/360))</f>
        <v>1.0126583333333334</v>
      </c>
      <c r="H22" s="2" t="s">
        <v>10</v>
      </c>
    </row>
    <row r="23" spans="2:8" x14ac:dyDescent="0.25">
      <c r="B23" t="s">
        <v>14</v>
      </c>
      <c r="C23" s="1">
        <f>C21-C22</f>
        <v>0</v>
      </c>
      <c r="D23" s="2" t="s">
        <v>9</v>
      </c>
      <c r="E23" s="2"/>
      <c r="F23" t="s">
        <v>14</v>
      </c>
      <c r="G23" s="1">
        <f>G21-G22</f>
        <v>0</v>
      </c>
      <c r="H23" s="2" t="s">
        <v>10</v>
      </c>
    </row>
    <row r="25" spans="2:8" x14ac:dyDescent="0.25">
      <c r="C25" s="1"/>
    </row>
    <row r="34" spans="3:4" x14ac:dyDescent="0.25">
      <c r="C34" s="1"/>
      <c r="D34" s="2"/>
    </row>
    <row r="35" spans="3:4" x14ac:dyDescent="0.25">
      <c r="D35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NEDIM NARLI</dc:creator>
  <cp:lastModifiedBy>TOSHIBA</cp:lastModifiedBy>
  <dcterms:created xsi:type="dcterms:W3CDTF">2017-02-15T17:09:00Z</dcterms:created>
  <dcterms:modified xsi:type="dcterms:W3CDTF">2021-04-28T15:23:28Z</dcterms:modified>
</cp:coreProperties>
</file>